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gene\Desktop\PDF link updates\"/>
    </mc:Choice>
  </mc:AlternateContent>
  <bookViews>
    <workbookView xWindow="0" yWindow="0" windowWidth="28800" windowHeight="12330"/>
  </bookViews>
  <sheets>
    <sheet name="Plant or Short Row Worksheet" sheetId="12" r:id="rId1"/>
    <sheet name="Navail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2" l="1"/>
  <c r="D19" i="12"/>
  <c r="C19" i="12"/>
  <c r="E32" i="12"/>
  <c r="E31" i="12" s="1"/>
  <c r="D32" i="12"/>
  <c r="D31" i="12" s="1"/>
  <c r="C32" i="12"/>
  <c r="C31" i="12" s="1"/>
</calcChain>
</file>

<file path=xl/sharedStrings.xml><?xml version="1.0" encoding="utf-8"?>
<sst xmlns="http://schemas.openxmlformats.org/spreadsheetml/2006/main" count="52" uniqueCount="32">
  <si>
    <t>Fertilizer N</t>
  </si>
  <si>
    <t>Calculations</t>
  </si>
  <si>
    <t xml:space="preserve">Step 2. Enter N recommendation </t>
  </si>
  <si>
    <t>% available</t>
  </si>
  <si>
    <t>N concentration</t>
  </si>
  <si>
    <t>Organic N availability (%)</t>
  </si>
  <si>
    <t>Example</t>
  </si>
  <si>
    <t>Calculation 1</t>
  </si>
  <si>
    <t>Calculation 2</t>
  </si>
  <si>
    <t>N recommendation is from A Home Gardener's Guide to</t>
  </si>
  <si>
    <t>Soils and Fertilizers, soil test recommendations, or other</t>
  </si>
  <si>
    <t xml:space="preserve">The percentage of nitrogen in the organic fertilizer estimated to </t>
  </si>
  <si>
    <t xml:space="preserve">A. Conventional </t>
  </si>
  <si>
    <t xml:space="preserve">Fertilizers: </t>
  </si>
  <si>
    <t xml:space="preserve">B. Organic </t>
  </si>
  <si>
    <t>Your</t>
  </si>
  <si>
    <t>Fertilizer needed per plant or row length (lb)</t>
  </si>
  <si>
    <t>oz/plant or oz/row length</t>
  </si>
  <si>
    <t>Enter fertilizer and garden data in blue boxes. Press "Enter" to complete calculation.</t>
  </si>
  <si>
    <r>
      <t xml:space="preserve">Recommendations based on </t>
    </r>
    <r>
      <rPr>
        <b/>
        <i/>
        <sz val="16"/>
        <color theme="1"/>
        <rFont val="Calibri"/>
        <family val="2"/>
        <scheme val="minor"/>
      </rPr>
      <t>oz/plant</t>
    </r>
    <r>
      <rPr>
        <b/>
        <sz val="16"/>
        <color theme="1"/>
        <rFont val="Calibri"/>
        <family val="2"/>
        <scheme val="minor"/>
      </rPr>
      <t xml:space="preserve"> or </t>
    </r>
    <r>
      <rPr>
        <b/>
        <i/>
        <sz val="16"/>
        <color theme="1"/>
        <rFont val="Calibri"/>
        <family val="2"/>
        <scheme val="minor"/>
      </rPr>
      <t>oz/length of row</t>
    </r>
    <r>
      <rPr>
        <b/>
        <sz val="16"/>
        <color theme="1"/>
        <rFont val="Calibri"/>
        <family val="2"/>
        <scheme val="minor"/>
      </rPr>
      <t>. Use these calculations for blueberry, rhubarb, raspberry, etc.</t>
    </r>
  </si>
  <si>
    <t>Step 1. Enter N-P-K (on fertilizer label)</t>
  </si>
  <si>
    <t xml:space="preserve">Calculation for fertilizer needed is provided in yellow box. </t>
  </si>
  <si>
    <t>Calculations showing additional information are provided in green boxes.</t>
  </si>
  <si>
    <t>Use Table A for conventional fertilizers or Table B for organic fertilizers.</t>
  </si>
  <si>
    <t>Includes manufactured fertilizers, such as urea, diammonium phosphate, ammonium sulfate, potassium chloride, and blends of these materials.</t>
  </si>
  <si>
    <t>The N-P-K percentages are shown on the fertilizer bag or box.</t>
  </si>
  <si>
    <t>publications.</t>
  </si>
  <si>
    <t>Includes natural fertilizers, such as feather meal, poultry manure, alfalfa meal, fish by-products, etc., and blends of these materials.</t>
  </si>
  <si>
    <t>become available during the growing season.</t>
  </si>
  <si>
    <t>Recommended amount of fertilizer to apply.</t>
  </si>
  <si>
    <r>
      <t>Fertilizer P (P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</t>
    </r>
  </si>
  <si>
    <r>
      <t>Fertilizer K (K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</si>
</sst>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0" fillId="2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0" fillId="3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" fillId="5" borderId="0" xfId="0" applyFont="1" applyFill="1" applyProtection="1">
      <protection locked="0"/>
    </xf>
    <xf numFmtId="0" fontId="0" fillId="5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left" indent="1"/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left" indent="1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3" xfId="0" applyBorder="1" applyAlignment="1" applyProtection="1">
      <alignment horizontal="left" inden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0" fillId="0" borderId="3" xfId="0" applyFont="1" applyBorder="1" applyAlignment="1" applyProtection="1">
      <alignment horizontal="left" indent="1"/>
      <protection locked="0"/>
    </xf>
    <xf numFmtId="0" fontId="0" fillId="0" borderId="4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0" borderId="6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8" xfId="0" applyFont="1" applyBorder="1" applyProtection="1">
      <protection locked="0"/>
    </xf>
    <xf numFmtId="164" fontId="0" fillId="3" borderId="10" xfId="0" applyNumberFormat="1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5" borderId="11" xfId="0" applyFill="1" applyBorder="1" applyAlignment="1" applyProtection="1">
      <alignment horizontal="center"/>
    </xf>
    <xf numFmtId="0" fontId="0" fillId="0" borderId="13" xfId="0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164" fontId="0" fillId="3" borderId="14" xfId="0" applyNumberFormat="1" applyFill="1" applyBorder="1" applyAlignment="1" applyProtection="1">
      <alignment horizontal="center"/>
    </xf>
    <xf numFmtId="164" fontId="0" fillId="3" borderId="0" xfId="0" applyNumberFormat="1" applyFill="1" applyAlignment="1" applyProtection="1">
      <alignment horizontal="center"/>
    </xf>
    <xf numFmtId="164" fontId="0" fillId="3" borderId="15" xfId="0" applyNumberFormat="1" applyFill="1" applyBorder="1" applyAlignment="1" applyProtection="1">
      <alignment horizontal="center"/>
    </xf>
    <xf numFmtId="0" fontId="6" fillId="6" borderId="5" xfId="0" applyFont="1" applyFill="1" applyBorder="1" applyProtection="1">
      <protection locked="0"/>
    </xf>
    <xf numFmtId="0" fontId="7" fillId="6" borderId="5" xfId="0" applyFont="1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6" borderId="3" xfId="0" applyFont="1" applyFill="1" applyBorder="1" applyAlignment="1" applyProtection="1">
      <alignment horizontal="left" indent="2"/>
      <protection locked="0"/>
    </xf>
    <xf numFmtId="0" fontId="2" fillId="2" borderId="0" xfId="0" applyFont="1" applyFill="1" applyProtection="1">
      <protection locked="0"/>
    </xf>
    <xf numFmtId="0" fontId="2" fillId="7" borderId="0" xfId="0" applyFont="1" applyFill="1" applyProtection="1">
      <protection locked="0"/>
    </xf>
    <xf numFmtId="0" fontId="2" fillId="7" borderId="0" xfId="0" applyFont="1" applyFill="1" applyAlignment="1" applyProtection="1">
      <alignment horizontal="left" indent="1"/>
      <protection locked="0"/>
    </xf>
    <xf numFmtId="0" fontId="9" fillId="0" borderId="0" xfId="0" applyFont="1" applyFill="1" applyProtection="1">
      <protection locked="0"/>
    </xf>
    <xf numFmtId="0" fontId="8" fillId="0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Normal="100" workbookViewId="0">
      <selection activeCell="B34" sqref="B34"/>
    </sheetView>
  </sheetViews>
  <sheetFormatPr defaultColWidth="9" defaultRowHeight="15" x14ac:dyDescent="0.25"/>
  <cols>
    <col min="1" max="1" width="18.7109375" style="1" customWidth="1"/>
    <col min="2" max="2" width="44" style="1" customWidth="1"/>
    <col min="3" max="3" width="16.5703125" style="1" customWidth="1"/>
    <col min="4" max="4" width="14.7109375" style="1" customWidth="1"/>
    <col min="5" max="5" width="16.28515625" style="1" customWidth="1"/>
    <col min="6" max="7" width="15.7109375" style="1" customWidth="1"/>
    <col min="8" max="8" width="14.85546875" style="1" customWidth="1"/>
    <col min="9" max="9" width="16" style="1" customWidth="1"/>
    <col min="10" max="10" width="14.7109375" style="1" customWidth="1"/>
    <col min="11" max="11" width="12.42578125" style="1" customWidth="1"/>
    <col min="12" max="12" width="17.42578125" style="1" customWidth="1"/>
    <col min="13" max="13" width="17" style="1" customWidth="1"/>
    <col min="14" max="16384" width="9" style="1"/>
  </cols>
  <sheetData>
    <row r="1" spans="1:11" ht="15.75" x14ac:dyDescent="0.25">
      <c r="C1" s="2"/>
    </row>
    <row r="2" spans="1:11" ht="21.75" thickBot="1" x14ac:dyDescent="0.4">
      <c r="A2" s="57" t="s">
        <v>19</v>
      </c>
      <c r="B2" s="58"/>
      <c r="C2" s="57"/>
      <c r="D2" s="58"/>
      <c r="E2" s="58"/>
      <c r="F2" s="58"/>
      <c r="G2" s="59"/>
      <c r="H2" s="59"/>
    </row>
    <row r="4" spans="1:11" ht="18.75" x14ac:dyDescent="0.3">
      <c r="A4" s="64" t="s">
        <v>23</v>
      </c>
      <c r="B4" s="65"/>
      <c r="C4" s="64"/>
    </row>
    <row r="5" spans="1:11" ht="15.75" x14ac:dyDescent="0.25">
      <c r="A5" s="3" t="s">
        <v>18</v>
      </c>
      <c r="B5" s="4"/>
      <c r="C5" s="61"/>
      <c r="D5" s="61"/>
    </row>
    <row r="6" spans="1:11" ht="15.75" x14ac:dyDescent="0.25">
      <c r="A6" s="5" t="s">
        <v>21</v>
      </c>
      <c r="B6" s="6"/>
      <c r="D6" s="7"/>
      <c r="E6" s="7"/>
    </row>
    <row r="7" spans="1:11" ht="15.75" x14ac:dyDescent="0.25">
      <c r="A7" s="8" t="s">
        <v>22</v>
      </c>
      <c r="B7" s="9"/>
      <c r="C7" s="9"/>
    </row>
    <row r="8" spans="1:11" ht="15.75" x14ac:dyDescent="0.25">
      <c r="A8" s="2"/>
      <c r="C8" s="2"/>
    </row>
    <row r="9" spans="1:11" ht="16.5" thickBot="1" x14ac:dyDescent="0.3">
      <c r="A9" s="62" t="s">
        <v>12</v>
      </c>
      <c r="B9" s="10" t="s">
        <v>24</v>
      </c>
      <c r="J9" s="11"/>
      <c r="K9" s="11"/>
    </row>
    <row r="10" spans="1:11" ht="15.75" x14ac:dyDescent="0.25">
      <c r="A10" s="63" t="s">
        <v>13</v>
      </c>
      <c r="B10" s="13"/>
      <c r="C10" s="14"/>
      <c r="D10" s="15" t="s">
        <v>15</v>
      </c>
      <c r="E10" s="15" t="s">
        <v>15</v>
      </c>
      <c r="J10" s="11"/>
      <c r="K10" s="11"/>
    </row>
    <row r="11" spans="1:11" ht="15.75" x14ac:dyDescent="0.25">
      <c r="A11" s="16"/>
      <c r="B11" s="13"/>
      <c r="C11" s="14" t="s">
        <v>6</v>
      </c>
      <c r="D11" s="17" t="s">
        <v>7</v>
      </c>
      <c r="E11" s="17" t="s">
        <v>8</v>
      </c>
      <c r="J11" s="11"/>
      <c r="K11" s="11"/>
    </row>
    <row r="12" spans="1:11" x14ac:dyDescent="0.25">
      <c r="B12" s="18" t="s">
        <v>20</v>
      </c>
      <c r="C12" s="19"/>
      <c r="D12" s="51"/>
      <c r="E12" s="51"/>
      <c r="J12" s="11"/>
      <c r="K12" s="11"/>
    </row>
    <row r="13" spans="1:11" ht="15.75" x14ac:dyDescent="0.25">
      <c r="B13" s="20" t="s">
        <v>0</v>
      </c>
      <c r="C13" s="21">
        <v>10</v>
      </c>
      <c r="D13" s="21"/>
      <c r="E13" s="22"/>
      <c r="F13" s="23" t="s">
        <v>25</v>
      </c>
      <c r="G13" s="24"/>
      <c r="H13" s="24"/>
      <c r="I13" s="25"/>
    </row>
    <row r="14" spans="1:11" ht="18" x14ac:dyDescent="0.35">
      <c r="B14" s="20" t="s">
        <v>30</v>
      </c>
      <c r="C14" s="21">
        <v>10</v>
      </c>
      <c r="D14" s="21"/>
      <c r="E14" s="22"/>
      <c r="F14" s="26"/>
      <c r="G14" s="26"/>
      <c r="H14" s="26"/>
      <c r="I14" s="27"/>
    </row>
    <row r="15" spans="1:11" ht="18" x14ac:dyDescent="0.35">
      <c r="B15" s="20" t="s">
        <v>31</v>
      </c>
      <c r="C15" s="21">
        <v>10</v>
      </c>
      <c r="D15" s="21"/>
      <c r="E15" s="22"/>
      <c r="F15" s="28"/>
      <c r="G15" s="28"/>
      <c r="H15" s="28"/>
      <c r="I15" s="29"/>
    </row>
    <row r="16" spans="1:11" ht="15.75" x14ac:dyDescent="0.25">
      <c r="B16" s="18" t="s">
        <v>2</v>
      </c>
      <c r="C16" s="30"/>
      <c r="D16" s="30"/>
      <c r="E16" s="42"/>
      <c r="F16" s="31" t="s">
        <v>9</v>
      </c>
      <c r="G16" s="31"/>
      <c r="H16" s="31"/>
      <c r="I16" s="32"/>
    </row>
    <row r="17" spans="1:9" ht="15.75" x14ac:dyDescent="0.25">
      <c r="B17" s="60" t="s">
        <v>17</v>
      </c>
      <c r="C17" s="21">
        <v>0.5</v>
      </c>
      <c r="D17" s="21"/>
      <c r="E17" s="22"/>
      <c r="F17" s="33" t="s">
        <v>10</v>
      </c>
      <c r="G17" s="33"/>
      <c r="H17" s="33"/>
      <c r="I17" s="34"/>
    </row>
    <row r="18" spans="1:9" ht="15.75" x14ac:dyDescent="0.25">
      <c r="B18" s="18" t="s">
        <v>1</v>
      </c>
      <c r="C18" s="30"/>
      <c r="D18" s="42"/>
      <c r="E18" s="42"/>
      <c r="F18" s="35" t="s">
        <v>26</v>
      </c>
      <c r="G18" s="28"/>
      <c r="H18" s="28"/>
      <c r="I18" s="29"/>
    </row>
    <row r="19" spans="1:9" ht="16.5" thickBot="1" x14ac:dyDescent="0.3">
      <c r="B19" s="20" t="s">
        <v>16</v>
      </c>
      <c r="C19" s="48">
        <f>((C17/16)/C13)*100</f>
        <v>0.3125</v>
      </c>
      <c r="D19" s="54" t="e">
        <f>((D17/16)/D13)*100</f>
        <v>#DIV/0!</v>
      </c>
      <c r="E19" s="54" t="e">
        <f>((E17/16)/E13)*100</f>
        <v>#DIV/0!</v>
      </c>
      <c r="F19" s="52" t="s">
        <v>29</v>
      </c>
      <c r="G19" s="38"/>
      <c r="H19" s="38"/>
      <c r="I19" s="37"/>
    </row>
    <row r="20" spans="1:9" x14ac:dyDescent="0.25">
      <c r="C20" s="39"/>
      <c r="D20" s="39"/>
      <c r="E20" s="39"/>
    </row>
    <row r="21" spans="1:9" ht="16.5" thickBot="1" x14ac:dyDescent="0.3">
      <c r="A21" s="40" t="s">
        <v>14</v>
      </c>
      <c r="B21" s="41" t="s">
        <v>27</v>
      </c>
      <c r="C21" s="39"/>
      <c r="D21" s="39"/>
      <c r="E21" s="39"/>
    </row>
    <row r="22" spans="1:9" ht="15.75" x14ac:dyDescent="0.25">
      <c r="A22" s="12" t="s">
        <v>13</v>
      </c>
      <c r="B22" s="20"/>
      <c r="C22" s="14"/>
      <c r="D22" s="15" t="s">
        <v>15</v>
      </c>
      <c r="E22" s="15" t="s">
        <v>15</v>
      </c>
    </row>
    <row r="23" spans="1:9" ht="15.75" x14ac:dyDescent="0.25">
      <c r="A23" s="16"/>
      <c r="B23" s="20"/>
      <c r="C23" s="14" t="s">
        <v>6</v>
      </c>
      <c r="D23" s="17" t="s">
        <v>7</v>
      </c>
      <c r="E23" s="17" t="s">
        <v>8</v>
      </c>
    </row>
    <row r="24" spans="1:9" x14ac:dyDescent="0.25">
      <c r="B24" s="18" t="s">
        <v>20</v>
      </c>
      <c r="C24" s="30"/>
      <c r="D24" s="42"/>
      <c r="E24" s="42"/>
    </row>
    <row r="25" spans="1:9" ht="15.75" x14ac:dyDescent="0.25">
      <c r="B25" s="20" t="s">
        <v>0</v>
      </c>
      <c r="C25" s="43">
        <v>4</v>
      </c>
      <c r="D25" s="22"/>
      <c r="E25" s="22"/>
      <c r="F25" s="23" t="s">
        <v>25</v>
      </c>
      <c r="G25" s="24"/>
      <c r="H25" s="24"/>
      <c r="I25" s="25"/>
    </row>
    <row r="26" spans="1:9" ht="18" x14ac:dyDescent="0.35">
      <c r="B26" s="20" t="s">
        <v>30</v>
      </c>
      <c r="C26" s="43">
        <v>3</v>
      </c>
      <c r="D26" s="22"/>
      <c r="E26" s="22"/>
      <c r="F26" s="26"/>
      <c r="G26" s="26"/>
      <c r="H26" s="26"/>
      <c r="I26" s="27"/>
    </row>
    <row r="27" spans="1:9" ht="18" x14ac:dyDescent="0.35">
      <c r="B27" s="20" t="s">
        <v>31</v>
      </c>
      <c r="C27" s="43">
        <v>3</v>
      </c>
      <c r="D27" s="22"/>
      <c r="E27" s="22"/>
      <c r="F27" s="28"/>
      <c r="G27" s="28"/>
      <c r="H27" s="28"/>
      <c r="I27" s="29"/>
    </row>
    <row r="28" spans="1:9" ht="15.75" x14ac:dyDescent="0.25">
      <c r="B28" s="18" t="s">
        <v>2</v>
      </c>
      <c r="C28" s="44"/>
      <c r="D28" s="42"/>
      <c r="E28" s="42"/>
      <c r="F28" s="31" t="s">
        <v>9</v>
      </c>
      <c r="G28" s="31"/>
      <c r="H28" s="31"/>
      <c r="I28" s="32"/>
    </row>
    <row r="29" spans="1:9" ht="15.75" x14ac:dyDescent="0.25">
      <c r="B29" s="60" t="s">
        <v>17</v>
      </c>
      <c r="C29" s="43">
        <v>1</v>
      </c>
      <c r="D29" s="22"/>
      <c r="E29" s="22"/>
      <c r="F29" s="33" t="s">
        <v>10</v>
      </c>
      <c r="G29" s="33"/>
      <c r="H29" s="33"/>
      <c r="I29" s="34"/>
    </row>
    <row r="30" spans="1:9" ht="15.75" x14ac:dyDescent="0.25">
      <c r="B30" s="18" t="s">
        <v>1</v>
      </c>
      <c r="C30" s="44"/>
      <c r="D30" s="42"/>
      <c r="E30" s="42"/>
      <c r="F30" s="35" t="s">
        <v>26</v>
      </c>
      <c r="G30" s="28"/>
      <c r="H30" s="28"/>
      <c r="I30" s="29"/>
    </row>
    <row r="31" spans="1:9" ht="15.75" x14ac:dyDescent="0.25">
      <c r="B31" s="20" t="s">
        <v>16</v>
      </c>
      <c r="C31" s="55">
        <f>((C29/16)/C25)*100/(C32/100)</f>
        <v>3.4722222222222223</v>
      </c>
      <c r="D31" s="56" t="e">
        <f>((D29/16)/D25)*100/(D32/100)</f>
        <v>#DIV/0!</v>
      </c>
      <c r="E31" s="56" t="e">
        <f>((E29/16)/E25)*100/(E32/100)</f>
        <v>#DIV/0!</v>
      </c>
      <c r="F31" s="53" t="s">
        <v>29</v>
      </c>
    </row>
    <row r="32" spans="1:9" ht="16.5" thickBot="1" x14ac:dyDescent="0.3">
      <c r="B32" s="36" t="s">
        <v>5</v>
      </c>
      <c r="C32" s="50">
        <f>VLOOKUP(C25,Navail!$B3:$C10,2,TRUE)</f>
        <v>45</v>
      </c>
      <c r="D32" s="49">
        <f>VLOOKUP(D25,Navail!$B3:$C10,2,TRUE)</f>
        <v>0</v>
      </c>
      <c r="E32" s="49">
        <f>VLOOKUP(E25,Navail!$B3:$C10,2,TRUE)</f>
        <v>0</v>
      </c>
      <c r="F32" s="31" t="s">
        <v>11</v>
      </c>
      <c r="G32" s="31"/>
      <c r="H32" s="31"/>
      <c r="I32" s="45"/>
    </row>
    <row r="33" spans="6:9" ht="15.75" x14ac:dyDescent="0.25">
      <c r="F33" s="47" t="s">
        <v>28</v>
      </c>
      <c r="G33" s="35"/>
      <c r="H33" s="35"/>
      <c r="I33" s="4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B2" sqref="B2:C10"/>
    </sheetView>
  </sheetViews>
  <sheetFormatPr defaultRowHeight="15" x14ac:dyDescent="0.25"/>
  <sheetData>
    <row r="2" spans="2:3" x14ac:dyDescent="0.25">
      <c r="B2" t="s">
        <v>4</v>
      </c>
      <c r="C2" t="s">
        <v>3</v>
      </c>
    </row>
    <row r="3" spans="2:3" x14ac:dyDescent="0.25">
      <c r="B3">
        <v>0</v>
      </c>
      <c r="C3">
        <v>0</v>
      </c>
    </row>
    <row r="4" spans="2:3" x14ac:dyDescent="0.25">
      <c r="B4">
        <v>1</v>
      </c>
      <c r="C4">
        <v>0</v>
      </c>
    </row>
    <row r="5" spans="2:3" x14ac:dyDescent="0.25">
      <c r="B5">
        <v>2</v>
      </c>
      <c r="C5">
        <v>15</v>
      </c>
    </row>
    <row r="6" spans="2:3" x14ac:dyDescent="0.25">
      <c r="B6">
        <v>3</v>
      </c>
      <c r="C6">
        <v>30</v>
      </c>
    </row>
    <row r="7" spans="2:3" x14ac:dyDescent="0.25">
      <c r="B7">
        <v>4</v>
      </c>
      <c r="C7">
        <v>45</v>
      </c>
    </row>
    <row r="8" spans="2:3" x14ac:dyDescent="0.25">
      <c r="B8">
        <v>5</v>
      </c>
      <c r="C8">
        <v>60</v>
      </c>
    </row>
    <row r="9" spans="2:3" x14ac:dyDescent="0.25">
      <c r="B9">
        <v>6</v>
      </c>
      <c r="C9">
        <v>75</v>
      </c>
    </row>
    <row r="10" spans="2:3" x14ac:dyDescent="0.25">
      <c r="B10">
        <v>15</v>
      </c>
      <c r="C10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Plant or Short Row Worksheet</vt:lpstr>
      <vt:lpstr>Navail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</dc:creator>
  <cp:lastModifiedBy>Taylor, Lagene F</cp:lastModifiedBy>
  <dcterms:created xsi:type="dcterms:W3CDTF">2015-05-09T00:52:12Z</dcterms:created>
  <dcterms:modified xsi:type="dcterms:W3CDTF">2019-02-06T18:48:28Z</dcterms:modified>
</cp:coreProperties>
</file>